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июль" sheetId="1" r:id="rId1"/>
  </sheets>
  <definedNames>
    <definedName name="_xlnm._FilterDatabase" localSheetId="0" hidden="1">'июль'!$A$6:$S$34</definedName>
  </definedNames>
  <calcPr fullCalcOnLoad="1"/>
</workbook>
</file>

<file path=xl/sharedStrings.xml><?xml version="1.0" encoding="utf-8"?>
<sst xmlns="http://schemas.openxmlformats.org/spreadsheetml/2006/main" count="54" uniqueCount="32">
  <si>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</si>
  <si>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</si>
  <si>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</si>
  <si>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</si>
  <si>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</si>
  <si>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</si>
  <si>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</si>
  <si>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</si>
  <si>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</si>
  <si>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</si>
  <si>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</si>
  <si>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</si>
  <si>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ОАО "МОЭСК"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</si>
  <si>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</si>
  <si>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</si>
  <si>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</si>
  <si>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</si>
  <si>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</si>
  <si>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</si>
  <si>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</si>
  <si>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</si>
  <si>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</si>
  <si>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</si>
  <si>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</si>
  <si>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</si>
  <si>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</si>
  <si>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</si>
  <si>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</si>
  <si>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</si>
  <si>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</si>
  <si>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</si>
  <si>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июле 2017г.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</si>
</sst>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"/>
    <numFmt numFmtId="179" formatCode="0.00000"/>
    <numFmt numFmtId="180" formatCode="0.0000"/>
    <numFmt numFmtId="181" formatCode="#,##0_ ;\-#,##0\ "/>
    <numFmt numFmtId="182" formatCode="0.0"/>
    <numFmt numFmtId="183" formatCode="[$-1010419]#,##0;\-#,##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  <numFmt numFmtId="187" formatCode="0.00000000"/>
    <numFmt numFmtId="188" formatCode="0.0000000"/>
    <numFmt numFmtId="189" formatCode="0.000000"/>
    <numFmt numFmtId="190" formatCode="#,##0_р_."/>
    <numFmt numFmtId="191" formatCode="[$-10419]#,##0;\-#,##0"/>
    <numFmt numFmtId="192" formatCode="[$-10419]#,##0.0;\-#,##0.0"/>
    <numFmt numFmtId="193" formatCode="[$-10419]#,##0.000;\-#,##0.000"/>
    <numFmt numFmtId="194" formatCode="[$-10419]#,##0.00;\-#,##0.00"/>
    <numFmt numFmtId="19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" fontId="41" fillId="0" borderId="24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3" fontId="41" fillId="0" borderId="12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3" fontId="41" fillId="0" borderId="21" xfId="0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vertical="center"/>
    </xf>
    <xf numFmtId="3" fontId="41" fillId="0" borderId="20" xfId="0" applyNumberFormat="1" applyFont="1" applyFill="1" applyBorder="1" applyAlignment="1">
      <alignment vertical="center"/>
    </xf>
    <xf numFmtId="3" fontId="41" fillId="0" borderId="22" xfId="0" applyNumberFormat="1" applyFont="1" applyFill="1" applyBorder="1" applyAlignment="1">
      <alignment vertical="center"/>
    </xf>
    <xf numFmtId="3" fontId="41" fillId="0" borderId="23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3" fontId="32" fillId="0" borderId="27" xfId="0" applyNumberFormat="1" applyFont="1" applyFill="1" applyBorder="1" applyAlignment="1">
      <alignment vertical="center"/>
    </xf>
    <xf numFmtId="3" fontId="32" fillId="0" borderId="28" xfId="0" applyNumberFormat="1" applyFont="1" applyFill="1" applyBorder="1" applyAlignment="1">
      <alignment vertical="center"/>
    </xf>
    <xf numFmtId="3" fontId="32" fillId="0" borderId="26" xfId="0" applyNumberFormat="1" applyFont="1" applyFill="1" applyBorder="1" applyAlignment="1">
      <alignment vertical="center"/>
    </xf>
    <xf numFmtId="3" fontId="32" fillId="0" borderId="29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169" fontId="41" fillId="0" borderId="24" xfId="0" applyNumberFormat="1" applyFont="1" applyFill="1" applyBorder="1" applyAlignment="1">
      <alignment vertical="center"/>
    </xf>
    <xf numFmtId="169" fontId="41" fillId="0" borderId="2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I22" sqref="I22"/>
    </sheetView>
  </sheetViews>
  <sheetFormatPr defaultColWidth="9.140625" defaultRowHeight="15"/>
  <cols>
    <col min="1" max="1" width="3.8515625" style="2" bestFit="1" customWidth="1"/>
    <col min="2" max="2" width="54.140625" style="0" customWidth="1"/>
    <col min="3" max="3" width="13.140625" style="0" customWidth="1"/>
    <col min="4" max="4" width="14.28125" style="0" customWidth="1"/>
    <col min="5" max="12" width="9.28125" style="0" customWidth="1"/>
    <col min="13" max="13" width="11.00390625" style="0" bestFit="1" customWidth="1"/>
    <col min="14" max="14" width="14.421875" style="3" customWidth="1"/>
    <col min="17" max="17" width="14.28125" style="0" customWidth="1"/>
    <col min="18" max="18" width="13.57421875" style="0" customWidth="1"/>
  </cols>
  <sheetData>
    <row r="1" spans="1:14" s="1" customFormat="1" ht="12.75" customHeight="1" thickBo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4"/>
    </row>
    <row r="2" spans="1:14" s="1" customFormat="1" ht="13.5" thickTop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N2" s="4"/>
    </row>
    <row r="3" spans="1:14" s="1" customFormat="1" ht="32.2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N3" s="4"/>
    </row>
    <row r="4" spans="1:14" s="1" customFormat="1" ht="13.5" thickBot="1">
      <c r="A4" s="5"/>
      <c r="B4" s="5"/>
      <c r="C4" s="69"/>
      <c r="D4" s="69"/>
      <c r="E4" s="69"/>
      <c r="F4" s="69"/>
      <c r="G4" s="69"/>
      <c r="H4" s="69"/>
      <c r="I4" s="69"/>
      <c r="J4" s="5"/>
      <c r="K4" s="5"/>
      <c r="L4" s="5"/>
      <c r="M4" s="4"/>
      <c r="N4" s="4"/>
    </row>
    <row r="5" spans="1:14" s="1" customFormat="1" ht="34.5" customHeight="1">
      <c r="A5" s="70" t="s">
        <v>0</v>
      </c>
      <c r="B5" s="55" t="s">
        <v>5</v>
      </c>
      <c r="C5" s="55" t="s">
        <v>6</v>
      </c>
      <c r="D5" s="57" t="s">
        <v>30</v>
      </c>
      <c r="E5" s="63" t="s">
        <v>28</v>
      </c>
      <c r="F5" s="64"/>
      <c r="G5" s="64"/>
      <c r="H5" s="65"/>
      <c r="I5" s="60" t="s">
        <v>7</v>
      </c>
      <c r="J5" s="61"/>
      <c r="K5" s="61"/>
      <c r="L5" s="62"/>
      <c r="N5" s="4"/>
    </row>
    <row r="6" spans="1:14" s="1" customFormat="1" ht="24" customHeight="1" thickBot="1">
      <c r="A6" s="71"/>
      <c r="B6" s="56"/>
      <c r="C6" s="56"/>
      <c r="D6" s="58"/>
      <c r="E6" s="6" t="s">
        <v>1</v>
      </c>
      <c r="F6" s="7" t="s">
        <v>2</v>
      </c>
      <c r="G6" s="7" t="s">
        <v>3</v>
      </c>
      <c r="H6" s="8" t="s">
        <v>4</v>
      </c>
      <c r="I6" s="9" t="s">
        <v>1</v>
      </c>
      <c r="J6" s="7" t="s">
        <v>2</v>
      </c>
      <c r="K6" s="7" t="s">
        <v>3</v>
      </c>
      <c r="L6" s="8" t="s">
        <v>4</v>
      </c>
      <c r="N6" s="4"/>
    </row>
    <row r="7" spans="1:12" ht="15.75" thickTop="1">
      <c r="A7" s="10" t="s">
        <v>10</v>
      </c>
      <c r="B7" s="11"/>
      <c r="C7" s="12"/>
      <c r="D7" s="13"/>
      <c r="E7" s="14"/>
      <c r="F7" s="12"/>
      <c r="G7" s="12"/>
      <c r="H7" s="15"/>
      <c r="I7" s="16"/>
      <c r="J7" s="12"/>
      <c r="K7" s="12"/>
      <c r="L7" s="15"/>
    </row>
    <row r="8" spans="1:12" ht="15">
      <c r="A8" s="17">
        <v>1</v>
      </c>
      <c r="B8" s="18" t="s">
        <v>23</v>
      </c>
      <c r="C8" s="18" t="s">
        <v>8</v>
      </c>
      <c r="D8" s="19">
        <f>E8+F8+G8+H8</f>
        <v>478.855</v>
      </c>
      <c r="E8" s="20">
        <f>E9</f>
        <v>0</v>
      </c>
      <c r="F8" s="21">
        <f>F9</f>
        <v>0</v>
      </c>
      <c r="G8" s="21">
        <f>G9</f>
        <v>478.855</v>
      </c>
      <c r="H8" s="22">
        <f>H9</f>
        <v>0</v>
      </c>
      <c r="I8" s="23">
        <v>0</v>
      </c>
      <c r="J8" s="21">
        <v>0</v>
      </c>
      <c r="K8" s="21">
        <v>0</v>
      </c>
      <c r="L8" s="22">
        <v>0</v>
      </c>
    </row>
    <row r="9" spans="1:12" ht="15.75" thickBot="1">
      <c r="A9" s="24"/>
      <c r="B9" s="25"/>
      <c r="C9" s="26" t="s">
        <v>9</v>
      </c>
      <c r="D9" s="27">
        <f aca="true" t="shared" si="0" ref="D9:D31">E9+F9+G9+H9</f>
        <v>478.855</v>
      </c>
      <c r="E9" s="28">
        <v>0</v>
      </c>
      <c r="F9" s="29">
        <v>0</v>
      </c>
      <c r="G9" s="29">
        <v>478.855</v>
      </c>
      <c r="H9" s="30">
        <v>0</v>
      </c>
      <c r="I9" s="31">
        <v>0</v>
      </c>
      <c r="J9" s="29">
        <v>0</v>
      </c>
      <c r="K9" s="29">
        <v>0</v>
      </c>
      <c r="L9" s="30">
        <v>0</v>
      </c>
    </row>
    <row r="10" spans="1:12" ht="15.75" thickTop="1">
      <c r="A10" s="10" t="s">
        <v>11</v>
      </c>
      <c r="B10" s="11"/>
      <c r="C10" s="12"/>
      <c r="D10" s="32"/>
      <c r="E10" s="33"/>
      <c r="F10" s="34"/>
      <c r="G10" s="34"/>
      <c r="H10" s="35"/>
      <c r="I10" s="16"/>
      <c r="J10" s="12"/>
      <c r="K10" s="12"/>
      <c r="L10" s="15"/>
    </row>
    <row r="11" spans="1:12" ht="15">
      <c r="A11" s="17">
        <v>2</v>
      </c>
      <c r="B11" s="18" t="s">
        <v>24</v>
      </c>
      <c r="C11" s="18" t="s">
        <v>8</v>
      </c>
      <c r="D11" s="19">
        <f>E11+F11+G11+H11</f>
        <v>5363.832</v>
      </c>
      <c r="E11" s="20">
        <f>E12</f>
        <v>431.458</v>
      </c>
      <c r="F11" s="21">
        <f>F12</f>
        <v>2701.184</v>
      </c>
      <c r="G11" s="21">
        <f>G12</f>
        <v>2097.185</v>
      </c>
      <c r="H11" s="22">
        <f>H12</f>
        <v>134.005</v>
      </c>
      <c r="I11" s="23">
        <v>0</v>
      </c>
      <c r="J11" s="21">
        <v>0</v>
      </c>
      <c r="K11" s="21">
        <v>0</v>
      </c>
      <c r="L11" s="22">
        <v>0</v>
      </c>
    </row>
    <row r="12" spans="1:12" ht="15">
      <c r="A12" s="17"/>
      <c r="B12" s="18"/>
      <c r="C12" s="36" t="s">
        <v>9</v>
      </c>
      <c r="D12" s="37">
        <f>E12+F12+G12+H12</f>
        <v>5363.832</v>
      </c>
      <c r="E12" s="38">
        <v>431.458</v>
      </c>
      <c r="F12" s="39">
        <v>2701.184</v>
      </c>
      <c r="G12" s="39">
        <f>1921.61+175.575</f>
        <v>2097.185</v>
      </c>
      <c r="H12" s="40">
        <v>134.005</v>
      </c>
      <c r="I12" s="41">
        <v>0</v>
      </c>
      <c r="J12" s="39">
        <v>0</v>
      </c>
      <c r="K12" s="39">
        <v>0</v>
      </c>
      <c r="L12" s="40">
        <v>0</v>
      </c>
    </row>
    <row r="13" spans="1:12" ht="15">
      <c r="A13" s="17">
        <v>3</v>
      </c>
      <c r="B13" s="18" t="s">
        <v>29</v>
      </c>
      <c r="C13" s="18" t="s">
        <v>8</v>
      </c>
      <c r="D13" s="19">
        <f>E13+F13+G13+H13</f>
        <v>1289.168</v>
      </c>
      <c r="E13" s="20">
        <f>E14</f>
        <v>0</v>
      </c>
      <c r="F13" s="21">
        <f>F14</f>
        <v>1289.168</v>
      </c>
      <c r="G13" s="21">
        <f>G14</f>
        <v>0</v>
      </c>
      <c r="H13" s="22">
        <f>H14</f>
        <v>0</v>
      </c>
      <c r="I13" s="23">
        <v>0</v>
      </c>
      <c r="J13" s="21">
        <v>0</v>
      </c>
      <c r="K13" s="21">
        <v>0</v>
      </c>
      <c r="L13" s="22">
        <v>0</v>
      </c>
    </row>
    <row r="14" spans="1:12" ht="15.75" thickBot="1">
      <c r="A14" s="24"/>
      <c r="B14" s="25"/>
      <c r="C14" s="26" t="s">
        <v>9</v>
      </c>
      <c r="D14" s="27">
        <f>E14+F14+G14+H14</f>
        <v>1289.168</v>
      </c>
      <c r="E14" s="28">
        <v>0</v>
      </c>
      <c r="F14" s="29">
        <v>1289.168</v>
      </c>
      <c r="G14" s="29">
        <v>0</v>
      </c>
      <c r="H14" s="30">
        <v>0</v>
      </c>
      <c r="I14" s="31">
        <v>0</v>
      </c>
      <c r="J14" s="29">
        <v>0</v>
      </c>
      <c r="K14" s="29">
        <v>0</v>
      </c>
      <c r="L14" s="30">
        <v>0</v>
      </c>
    </row>
    <row r="15" spans="1:12" ht="15.75" thickTop="1">
      <c r="A15" s="10" t="s">
        <v>13</v>
      </c>
      <c r="B15" s="11"/>
      <c r="C15" s="11"/>
      <c r="D15" s="32"/>
      <c r="E15" s="33"/>
      <c r="F15" s="34"/>
      <c r="G15" s="34"/>
      <c r="H15" s="35"/>
      <c r="I15" s="42"/>
      <c r="J15" s="34"/>
      <c r="K15" s="34"/>
      <c r="L15" s="35"/>
    </row>
    <row r="16" spans="1:12" ht="15">
      <c r="A16" s="17">
        <v>4</v>
      </c>
      <c r="B16" s="18" t="s">
        <v>12</v>
      </c>
      <c r="C16" s="18" t="s">
        <v>8</v>
      </c>
      <c r="D16" s="19">
        <f t="shared" si="0"/>
        <v>6132.5689999999995</v>
      </c>
      <c r="E16" s="43">
        <f>E17</f>
        <v>3416.977</v>
      </c>
      <c r="F16" s="21">
        <f>F17</f>
        <v>0</v>
      </c>
      <c r="G16" s="23">
        <f>G17</f>
        <v>2715.592</v>
      </c>
      <c r="H16" s="22">
        <f>H17</f>
        <v>0</v>
      </c>
      <c r="I16" s="23">
        <v>0</v>
      </c>
      <c r="J16" s="21">
        <v>0</v>
      </c>
      <c r="K16" s="21">
        <v>0</v>
      </c>
      <c r="L16" s="22">
        <v>0</v>
      </c>
    </row>
    <row r="17" spans="1:12" ht="15.75" thickBot="1">
      <c r="A17" s="24"/>
      <c r="B17" s="25"/>
      <c r="C17" s="26" t="s">
        <v>9</v>
      </c>
      <c r="D17" s="27">
        <f t="shared" si="0"/>
        <v>6132.5689999999995</v>
      </c>
      <c r="E17" s="28">
        <v>3416.977</v>
      </c>
      <c r="F17" s="52">
        <v>0</v>
      </c>
      <c r="G17" s="29">
        <v>2715.592</v>
      </c>
      <c r="H17" s="30">
        <v>0</v>
      </c>
      <c r="I17" s="31">
        <v>0</v>
      </c>
      <c r="J17" s="29">
        <v>0</v>
      </c>
      <c r="K17" s="29">
        <v>0</v>
      </c>
      <c r="L17" s="30">
        <v>0</v>
      </c>
    </row>
    <row r="18" spans="1:12" ht="15.75" thickTop="1">
      <c r="A18" s="10" t="s">
        <v>14</v>
      </c>
      <c r="B18" s="11"/>
      <c r="C18" s="11"/>
      <c r="D18" s="32"/>
      <c r="E18" s="33"/>
      <c r="F18" s="34"/>
      <c r="G18" s="34"/>
      <c r="H18" s="35"/>
      <c r="I18" s="42"/>
      <c r="J18" s="34"/>
      <c r="K18" s="34"/>
      <c r="L18" s="35"/>
    </row>
    <row r="19" spans="1:12" ht="15">
      <c r="A19" s="17">
        <v>5</v>
      </c>
      <c r="B19" s="18" t="s">
        <v>15</v>
      </c>
      <c r="C19" s="18" t="s">
        <v>8</v>
      </c>
      <c r="D19" s="19">
        <f t="shared" si="0"/>
        <v>1540.1530000000002</v>
      </c>
      <c r="E19" s="20">
        <f>E20</f>
        <v>856.277</v>
      </c>
      <c r="F19" s="21">
        <f>F20</f>
        <v>0</v>
      </c>
      <c r="G19" s="21">
        <f>G20</f>
        <v>605.936</v>
      </c>
      <c r="H19" s="22">
        <f>H20</f>
        <v>77.94</v>
      </c>
      <c r="I19" s="23">
        <v>0</v>
      </c>
      <c r="J19" s="21">
        <v>0</v>
      </c>
      <c r="K19" s="21">
        <v>0</v>
      </c>
      <c r="L19" s="22">
        <v>0</v>
      </c>
    </row>
    <row r="20" spans="1:12" ht="15">
      <c r="A20" s="17"/>
      <c r="B20" s="18"/>
      <c r="C20" s="36" t="s">
        <v>9</v>
      </c>
      <c r="D20" s="54">
        <f t="shared" si="0"/>
        <v>1540.1530000000002</v>
      </c>
      <c r="E20" s="38">
        <v>856.277</v>
      </c>
      <c r="F20" s="39">
        <v>0</v>
      </c>
      <c r="G20" s="39">
        <v>605.936</v>
      </c>
      <c r="H20" s="40">
        <v>77.94</v>
      </c>
      <c r="I20" s="41">
        <v>0</v>
      </c>
      <c r="J20" s="39">
        <v>0</v>
      </c>
      <c r="K20" s="39">
        <v>0</v>
      </c>
      <c r="L20" s="40">
        <v>0</v>
      </c>
    </row>
    <row r="21" spans="1:12" ht="15">
      <c r="A21" s="17">
        <v>6</v>
      </c>
      <c r="B21" s="18" t="s">
        <v>26</v>
      </c>
      <c r="C21" s="18" t="s">
        <v>8</v>
      </c>
      <c r="D21" s="19">
        <f>E21+F21+G21+H21</f>
        <v>1266.02</v>
      </c>
      <c r="E21" s="20">
        <f>E22</f>
        <v>0</v>
      </c>
      <c r="F21" s="21">
        <f>F22</f>
        <v>0</v>
      </c>
      <c r="G21" s="21">
        <f>G22</f>
        <v>1266.02</v>
      </c>
      <c r="H21" s="22">
        <f>H22</f>
        <v>0</v>
      </c>
      <c r="I21" s="23">
        <v>0</v>
      </c>
      <c r="J21" s="21">
        <v>0</v>
      </c>
      <c r="K21" s="21">
        <v>0</v>
      </c>
      <c r="L21" s="22">
        <v>0</v>
      </c>
    </row>
    <row r="22" spans="1:12" ht="15.75" thickBot="1">
      <c r="A22" s="24"/>
      <c r="B22" s="25"/>
      <c r="C22" s="26" t="s">
        <v>9</v>
      </c>
      <c r="D22" s="53">
        <f t="shared" si="0"/>
        <v>1266.02</v>
      </c>
      <c r="E22" s="28">
        <v>0</v>
      </c>
      <c r="F22" s="29">
        <v>0</v>
      </c>
      <c r="G22" s="29">
        <v>1266.02</v>
      </c>
      <c r="H22" s="30">
        <v>0</v>
      </c>
      <c r="I22" s="31">
        <v>0</v>
      </c>
      <c r="J22" s="29">
        <v>0</v>
      </c>
      <c r="K22" s="29">
        <v>0</v>
      </c>
      <c r="L22" s="30">
        <v>0</v>
      </c>
    </row>
    <row r="23" spans="1:12" ht="15.75" thickTop="1">
      <c r="A23" s="10" t="s">
        <v>16</v>
      </c>
      <c r="B23" s="11"/>
      <c r="C23" s="11"/>
      <c r="D23" s="32"/>
      <c r="E23" s="33"/>
      <c r="F23" s="34"/>
      <c r="G23" s="34"/>
      <c r="H23" s="35"/>
      <c r="I23" s="42"/>
      <c r="J23" s="34"/>
      <c r="K23" s="34"/>
      <c r="L23" s="35"/>
    </row>
    <row r="24" spans="1:12" ht="15">
      <c r="A24" s="17">
        <v>7</v>
      </c>
      <c r="B24" s="18" t="s">
        <v>17</v>
      </c>
      <c r="C24" s="18" t="s">
        <v>8</v>
      </c>
      <c r="D24" s="19">
        <f t="shared" si="0"/>
        <v>3730.3869999999997</v>
      </c>
      <c r="E24" s="20">
        <f>E25</f>
        <v>0</v>
      </c>
      <c r="F24" s="21">
        <f>F25</f>
        <v>1221.309</v>
      </c>
      <c r="G24" s="21">
        <f>G25</f>
        <v>2509.078</v>
      </c>
      <c r="H24" s="22">
        <f>H25</f>
        <v>0</v>
      </c>
      <c r="I24" s="23">
        <v>0</v>
      </c>
      <c r="J24" s="21">
        <v>0</v>
      </c>
      <c r="K24" s="21">
        <v>0</v>
      </c>
      <c r="L24" s="22">
        <v>0</v>
      </c>
    </row>
    <row r="25" spans="1:12" ht="15">
      <c r="A25" s="17"/>
      <c r="B25" s="18"/>
      <c r="C25" s="36" t="s">
        <v>9</v>
      </c>
      <c r="D25" s="37">
        <f t="shared" si="0"/>
        <v>3730.3869999999997</v>
      </c>
      <c r="E25" s="38">
        <v>0</v>
      </c>
      <c r="F25" s="39">
        <f>1221.309</f>
        <v>1221.309</v>
      </c>
      <c r="G25" s="39">
        <f>1844.768+664.31</f>
        <v>2509.078</v>
      </c>
      <c r="H25" s="40">
        <v>0</v>
      </c>
      <c r="I25" s="41">
        <v>0</v>
      </c>
      <c r="J25" s="39">
        <v>0</v>
      </c>
      <c r="K25" s="39">
        <v>0</v>
      </c>
      <c r="L25" s="40">
        <v>0</v>
      </c>
    </row>
    <row r="26" spans="1:12" ht="15">
      <c r="A26" s="44" t="s">
        <v>18</v>
      </c>
      <c r="B26" s="45"/>
      <c r="C26" s="45"/>
      <c r="D26" s="19"/>
      <c r="E26" s="20"/>
      <c r="F26" s="21"/>
      <c r="G26" s="21"/>
      <c r="H26" s="22"/>
      <c r="I26" s="23"/>
      <c r="J26" s="21"/>
      <c r="K26" s="21"/>
      <c r="L26" s="22"/>
    </row>
    <row r="27" spans="1:12" ht="15.75" customHeight="1">
      <c r="A27" s="17">
        <v>8</v>
      </c>
      <c r="B27" s="18" t="s">
        <v>25</v>
      </c>
      <c r="C27" s="18" t="s">
        <v>8</v>
      </c>
      <c r="D27" s="19">
        <f t="shared" si="0"/>
        <v>593.013</v>
      </c>
      <c r="E27" s="20">
        <f>E28</f>
        <v>0</v>
      </c>
      <c r="F27" s="21">
        <f>F28</f>
        <v>0</v>
      </c>
      <c r="G27" s="21">
        <f>G28</f>
        <v>593.013</v>
      </c>
      <c r="H27" s="22">
        <f>H28</f>
        <v>0</v>
      </c>
      <c r="I27" s="23">
        <v>0</v>
      </c>
      <c r="J27" s="21">
        <v>0</v>
      </c>
      <c r="K27" s="21">
        <v>0</v>
      </c>
      <c r="L27" s="22">
        <v>0</v>
      </c>
    </row>
    <row r="28" spans="1:12" ht="15.75" thickBot="1">
      <c r="A28" s="24"/>
      <c r="B28" s="25"/>
      <c r="C28" s="26" t="s">
        <v>9</v>
      </c>
      <c r="D28" s="27">
        <f t="shared" si="0"/>
        <v>593.013</v>
      </c>
      <c r="E28" s="28">
        <v>0</v>
      </c>
      <c r="F28" s="29">
        <v>0</v>
      </c>
      <c r="G28" s="29">
        <v>593.013</v>
      </c>
      <c r="H28" s="30">
        <v>0</v>
      </c>
      <c r="I28" s="31">
        <v>0</v>
      </c>
      <c r="J28" s="29">
        <v>0</v>
      </c>
      <c r="K28" s="29">
        <v>0</v>
      </c>
      <c r="L28" s="30">
        <v>0</v>
      </c>
    </row>
    <row r="29" spans="1:12" ht="15.75" thickTop="1">
      <c r="A29" s="10" t="s">
        <v>19</v>
      </c>
      <c r="B29" s="11"/>
      <c r="C29" s="11"/>
      <c r="D29" s="32"/>
      <c r="E29" s="33"/>
      <c r="F29" s="34"/>
      <c r="G29" s="34"/>
      <c r="H29" s="35"/>
      <c r="I29" s="42"/>
      <c r="J29" s="34"/>
      <c r="K29" s="34"/>
      <c r="L29" s="35"/>
    </row>
    <row r="30" spans="1:12" ht="15">
      <c r="A30" s="17">
        <v>9</v>
      </c>
      <c r="B30" s="18" t="s">
        <v>20</v>
      </c>
      <c r="C30" s="18" t="s">
        <v>8</v>
      </c>
      <c r="D30" s="19">
        <f t="shared" si="0"/>
        <v>2066.766</v>
      </c>
      <c r="E30" s="20">
        <f>E31</f>
        <v>1349.782</v>
      </c>
      <c r="F30" s="21">
        <f>F31</f>
        <v>473.863</v>
      </c>
      <c r="G30" s="21">
        <f>G31</f>
        <v>243.121</v>
      </c>
      <c r="H30" s="22">
        <f>H31</f>
        <v>0</v>
      </c>
      <c r="I30" s="23">
        <v>0</v>
      </c>
      <c r="J30" s="21">
        <v>0</v>
      </c>
      <c r="K30" s="21">
        <v>0</v>
      </c>
      <c r="L30" s="22">
        <v>0</v>
      </c>
    </row>
    <row r="31" spans="1:12" ht="15">
      <c r="A31" s="17"/>
      <c r="B31" s="18"/>
      <c r="C31" s="36" t="s">
        <v>9</v>
      </c>
      <c r="D31" s="37">
        <f t="shared" si="0"/>
        <v>2066.766</v>
      </c>
      <c r="E31" s="38">
        <v>1349.782</v>
      </c>
      <c r="F31" s="39">
        <v>473.863</v>
      </c>
      <c r="G31" s="39">
        <f>186.304+56.817</f>
        <v>243.121</v>
      </c>
      <c r="H31" s="40">
        <v>0</v>
      </c>
      <c r="I31" s="41">
        <v>0</v>
      </c>
      <c r="J31" s="39">
        <v>0</v>
      </c>
      <c r="K31" s="39">
        <v>0</v>
      </c>
      <c r="L31" s="40">
        <v>0</v>
      </c>
    </row>
    <row r="32" spans="1:12" ht="15">
      <c r="A32" s="17">
        <v>10</v>
      </c>
      <c r="B32" s="18" t="s">
        <v>27</v>
      </c>
      <c r="C32" s="18" t="s">
        <v>8</v>
      </c>
      <c r="D32" s="19">
        <f>E32+F32+G32+H32</f>
        <v>1694.274</v>
      </c>
      <c r="E32" s="20">
        <f>E33</f>
        <v>1694.274</v>
      </c>
      <c r="F32" s="21">
        <f>F33</f>
        <v>0</v>
      </c>
      <c r="G32" s="21">
        <f>G33</f>
        <v>0</v>
      </c>
      <c r="H32" s="22">
        <f>H33</f>
        <v>0</v>
      </c>
      <c r="I32" s="23">
        <v>0</v>
      </c>
      <c r="J32" s="21">
        <v>0</v>
      </c>
      <c r="K32" s="21">
        <v>0</v>
      </c>
      <c r="L32" s="22">
        <v>0</v>
      </c>
    </row>
    <row r="33" spans="1:12" ht="15.75" thickBot="1">
      <c r="A33" s="24"/>
      <c r="B33" s="25"/>
      <c r="C33" s="26" t="s">
        <v>9</v>
      </c>
      <c r="D33" s="27">
        <f>E33+F33+G33+H33</f>
        <v>1694.274</v>
      </c>
      <c r="E33" s="28">
        <v>1694.274</v>
      </c>
      <c r="F33" s="29">
        <v>0</v>
      </c>
      <c r="G33" s="29">
        <v>0</v>
      </c>
      <c r="H33" s="30">
        <v>0</v>
      </c>
      <c r="I33" s="31">
        <v>0</v>
      </c>
      <c r="J33" s="29">
        <v>0</v>
      </c>
      <c r="K33" s="29">
        <v>0</v>
      </c>
      <c r="L33" s="30">
        <v>0</v>
      </c>
    </row>
    <row r="34" spans="1:12" ht="25.5" customHeight="1" thickBot="1" thickTop="1">
      <c r="A34" s="66" t="s">
        <v>22</v>
      </c>
      <c r="B34" s="67"/>
      <c r="C34" s="46"/>
      <c r="D34" s="47">
        <f>D8+D11+D16+D19+D21+D24+D32+D27+D30+D13</f>
        <v>24155.037</v>
      </c>
      <c r="E34" s="48">
        <f>E8+E11+E16+E19+E21+E24+E32+E27+E30+E13</f>
        <v>7748.767999999999</v>
      </c>
      <c r="F34" s="49">
        <f>F8+F11+F16+F19+F21+F24+F32+F27+F30+F13</f>
        <v>5685.524</v>
      </c>
      <c r="G34" s="49">
        <f>G8+G11+G16+G19+G21+G24+G32+G27+G30+G13</f>
        <v>10508.8</v>
      </c>
      <c r="H34" s="50">
        <f>H8+H11+H16+H19+H21+H24+H32+H27+H30+H13</f>
        <v>211.945</v>
      </c>
      <c r="I34" s="51">
        <v>0</v>
      </c>
      <c r="J34" s="49">
        <v>0</v>
      </c>
      <c r="K34" s="49">
        <v>0</v>
      </c>
      <c r="L34" s="50">
        <v>0</v>
      </c>
    </row>
  </sheetData>
  <sheetProtection/>
  <autoFilter ref="A6:S34"/>
  <mergeCells count="11">
    <mergeCell ref="B5:B6"/>
    <mergeCell ref="C5:C6"/>
    <mergeCell ref="D5:D6"/>
    <mergeCell ref="A1:L1"/>
    <mergeCell ref="I5:L5"/>
    <mergeCell ref="E5:H5"/>
    <mergeCell ref="A34:B34"/>
    <mergeCell ref="A2:L2"/>
    <mergeCell ref="A3:L3"/>
    <mergeCell ref="C4:I4"/>
    <mergeCell ref="A5:A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2017-08-10T15:01:02Z</dcterms:modified>
  <cp:category/>
  <cp:version/>
  <cp:contentType/>
  <cp:contentStatus/>
</cp:coreProperties>
</file>